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1-22\Accounts 21-22\"/>
    </mc:Choice>
  </mc:AlternateContent>
  <bookViews>
    <workbookView xWindow="0" yWindow="0" windowWidth="15570" windowHeight="8190" activeTab="2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D30" i="1" l="1"/>
  <c r="I30" i="1" l="1"/>
  <c r="F30" i="1" l="1"/>
  <c r="I12" i="1"/>
  <c r="I32" i="1" s="1"/>
  <c r="G30" i="1" l="1"/>
  <c r="G12" i="1"/>
  <c r="C30" i="1" l="1"/>
  <c r="F43" i="1" l="1"/>
  <c r="F42" i="1" l="1"/>
  <c r="F12" i="1"/>
  <c r="F32" i="1" l="1"/>
  <c r="C12" i="1"/>
  <c r="C32" i="1" l="1"/>
  <c r="D12" i="1"/>
  <c r="D32" i="1" s="1"/>
  <c r="D42" i="1" l="1"/>
  <c r="D43" i="1" s="1"/>
</calcChain>
</file>

<file path=xl/sharedStrings.xml><?xml version="1.0" encoding="utf-8"?>
<sst xmlns="http://schemas.openxmlformats.org/spreadsheetml/2006/main" count="71" uniqueCount="59">
  <si>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</si>
  <si>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</si>
  <si>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</si>
  <si>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</si>
  <si>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</si>
  <si>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</si>
  <si>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</si>
  <si>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</si>
  <si>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</si>
  <si>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</si>
  <si>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</si>
  <si>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</si>
  <si>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</si>
  <si>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</si>
  <si>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</si>
  <si>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</si>
  <si>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</si>
  <si>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</si>
  <si>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</si>
  <si>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2020-21</t>
  </si>
  <si>
    <t>Actual to</t>
  </si>
  <si>
    <t>2021-22</t>
  </si>
  <si>
    <t>Cash at 31.3.20</t>
  </si>
  <si>
    <t>Estimated balance at 31.3.22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</si>
  <si>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</si>
  <si>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</si>
  <si>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</si>
  <si>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</si>
  <si>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</si>
  <si>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</si>
  <si>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</si>
  <si>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</si>
  <si>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BINHAM PARISH COUNCIL BUDGET 2021-22 to set precept</t>
  </si>
  <si>
    <t>Admin/Office Exs</t>
  </si>
  <si>
    <t>Build reserve for next election - could be £2000 in 2023</t>
  </si>
  <si>
    <t>Build reserve for possible external audit could be £200</t>
  </si>
  <si>
    <t>Rubbish/Dog Bins</t>
  </si>
  <si>
    <t>Estimated balance</t>
  </si>
  <si>
    <t>Election</t>
  </si>
  <si>
    <t>Less estimated expenses 2021-22</t>
  </si>
  <si>
    <t>External Audit</t>
  </si>
  <si>
    <t>Covid Grant</t>
  </si>
  <si>
    <t>Memorial/burial fees</t>
  </si>
  <si>
    <t>31.3.21</t>
  </si>
  <si>
    <t>Cash at 31.3.21</t>
  </si>
  <si>
    <t>Defibrillator</t>
  </si>
  <si>
    <t>V. gateway refund</t>
  </si>
  <si>
    <t>31.10.21</t>
  </si>
  <si>
    <t>2022-23</t>
  </si>
  <si>
    <t>SAM2</t>
  </si>
  <si>
    <t>Allow for Dog bin emptying 1/fortnight @£3.50ea 2021 plus small increase</t>
  </si>
  <si>
    <t>Build reserve for servicing</t>
  </si>
  <si>
    <t xml:space="preserve">CHT servicing includes batteries and pads </t>
  </si>
  <si>
    <t>Rubbish/Dog bins</t>
  </si>
  <si>
    <t>Subs only, nominal funds for training</t>
  </si>
  <si>
    <t>Estimated receipts (less precept) 2022-23</t>
  </si>
  <si>
    <t>Add precept 2022-3</t>
  </si>
  <si>
    <t>Allow 2% increase -  currently averaging. 6 hours/week  (paid for 5)</t>
  </si>
  <si>
    <t>Tax base for 2022-3 = 196.31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</si>
</sst>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0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0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5" fillId="0" borderId="13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0" fillId="0" borderId="0" xfId="0"/>
    <xf numFmtId="0" fontId="8" fillId="2" borderId="1" xfId="1" applyFont="1"/>
    <xf numFmtId="0" fontId="9" fillId="3" borderId="1" xfId="1" applyFont="1" applyFill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8" fillId="0" borderId="1" xfId="1" applyFont="1" applyFill="1"/>
    <xf numFmtId="0" fontId="9" fillId="0" borderId="1" xfId="1" applyFont="1" applyFill="1"/>
    <xf numFmtId="0" fontId="9" fillId="0" borderId="10" xfId="1" applyFont="1" applyFill="1" applyBorder="1"/>
    <xf numFmtId="8" fontId="8" fillId="0" borderId="1" xfId="1" applyNumberFormat="1" applyFont="1" applyFill="1"/>
    <xf numFmtId="0" fontId="4" fillId="0" borderId="1" xfId="1" applyFont="1" applyFill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3" xfId="1" applyNumberFormat="1" applyBorder="1" applyAlignment="1">
      <alignment horizontal="center"/>
    </xf>
    <xf numFmtId="8" fontId="8" fillId="3" borderId="9" xfId="1" applyNumberFormat="1" applyFont="1" applyFill="1" applyBorder="1"/>
    <xf numFmtId="0" fontId="1" fillId="2" borderId="1" xfId="1" applyFont="1"/>
    <xf numFmtId="3" fontId="1" fillId="2" borderId="1" xfId="1" applyNumberForma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9" fillId="3" borderId="2" xfId="1" applyFont="1" applyFill="1" applyBorder="1"/>
    <xf numFmtId="0" fontId="7" fillId="0" borderId="0" xfId="0" applyFont="1" applyAlignment="1"/>
    <xf numFmtId="0" fontId="1" fillId="0" borderId="14" xfId="1" applyFill="1" applyBorder="1" applyAlignment="1">
      <alignment horizontal="right"/>
    </xf>
    <xf numFmtId="164" fontId="1" fillId="2" borderId="3" xfId="1" applyNumberFormat="1" applyBorder="1"/>
    <xf numFmtId="0" fontId="1" fillId="0" borderId="6" xfId="1" applyFont="1" applyFill="1" applyBorder="1"/>
    <xf numFmtId="164" fontId="1" fillId="0" borderId="4" xfId="1" applyNumberFormat="1" applyFill="1" applyBorder="1" applyAlignment="1">
      <alignment horizontal="right"/>
    </xf>
    <xf numFmtId="0" fontId="0" fillId="0" borderId="0" xfId="0"/>
    <xf numFmtId="0" fontId="8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  <xf numFmtId="0" fontId="0" fillId="0" borderId="0" xfId="0"/>
    <xf numFmtId="0" fontId="2" fillId="0" borderId="0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/>
    <xf numFmtId="0" fontId="1" fillId="3" borderId="8" xfId="1" applyFill="1" applyBorder="1"/>
    <xf numFmtId="0" fontId="1" fillId="0" borderId="0" xfId="1" applyFill="1" applyBorder="1"/>
    <xf numFmtId="0" fontId="1" fillId="0" borderId="8" xfId="1" applyFill="1" applyBorder="1"/>
    <xf numFmtId="0" fontId="1" fillId="0" borderId="12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2" fillId="0" borderId="13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31.3.21</c:v>
                  </c:pt>
                  <c:pt idx="5">
                    <c:v>5500</c:v>
                  </c:pt>
                  <c:pt idx="6">
                    <c:v>54</c:v>
                  </c:pt>
                  <c:pt idx="7">
                    <c:v>640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2020-21</c:v>
                  </c:pt>
                  <c:pt idx="3">
                    <c:v>Actual to</c:v>
                  </c:pt>
                  <c:pt idx="4">
                    <c:v>31.3.21</c:v>
                  </c:pt>
                  <c:pt idx="5">
                    <c:v>5500</c:v>
                  </c:pt>
                  <c:pt idx="6">
                    <c:v>54</c:v>
                  </c:pt>
                  <c:pt idx="7">
                    <c:v>640</c:v>
                  </c:pt>
                </c:lvl>
                <c:lvl>
                  <c:pt idx="2">
                    <c:v>2020-21</c:v>
                  </c:pt>
                  <c:pt idx="3">
                    <c:v>Budget</c:v>
                  </c:pt>
                  <c:pt idx="5">
                    <c:v>5500</c:v>
                  </c:pt>
                  <c:pt idx="7">
                    <c:v>600</c:v>
                  </c:pt>
                </c:lvl>
                <c:lvl>
                  <c:pt idx="0">
                    <c:v>BINHAM PARISH COUNCIL BUDGET 2021-22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207016"/>
        <c:axId val="399209368"/>
      </c:barChart>
      <c:catAx>
        <c:axId val="39920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09368"/>
        <c:crosses val="autoZero"/>
        <c:auto val="1"/>
        <c:lblAlgn val="ctr"/>
        <c:lblOffset val="100"/>
        <c:noMultiLvlLbl val="0"/>
      </c:catAx>
      <c:valAx>
        <c:axId val="3992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0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5" zoomScale="80" zoomScaleNormal="80" workbookViewId="0">
      <selection activeCell="I42" sqref="I42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4"/>
    </row>
    <row r="4" spans="1:10" x14ac:dyDescent="0.25">
      <c r="A4" s="7"/>
      <c r="B4" s="5"/>
      <c r="C4" s="5" t="s">
        <v>19</v>
      </c>
      <c r="D4" s="1" t="s">
        <v>19</v>
      </c>
      <c r="E4" s="5"/>
      <c r="F4" s="1" t="s">
        <v>21</v>
      </c>
      <c r="G4" s="1" t="s">
        <v>21</v>
      </c>
      <c r="H4" s="5"/>
      <c r="I4" s="1" t="s">
        <v>48</v>
      </c>
      <c r="J4" s="5"/>
    </row>
    <row r="5" spans="1:10" x14ac:dyDescent="0.25">
      <c r="A5" s="4"/>
      <c r="B5" s="5"/>
      <c r="C5" s="24" t="s">
        <v>0</v>
      </c>
      <c r="D5" s="1" t="s">
        <v>20</v>
      </c>
      <c r="E5" s="5"/>
      <c r="F5" s="1" t="s">
        <v>0</v>
      </c>
      <c r="G5" s="1" t="s">
        <v>20</v>
      </c>
      <c r="H5" s="5"/>
      <c r="I5" s="1" t="s">
        <v>0</v>
      </c>
      <c r="J5" s="5"/>
    </row>
    <row r="6" spans="1:10" x14ac:dyDescent="0.25">
      <c r="A6" s="2" t="s">
        <v>4</v>
      </c>
      <c r="B6" s="5"/>
      <c r="C6" s="5"/>
      <c r="D6" s="1" t="s">
        <v>43</v>
      </c>
      <c r="E6" s="5"/>
      <c r="G6" s="1" t="s">
        <v>47</v>
      </c>
      <c r="H6" s="5"/>
      <c r="J6" s="5"/>
    </row>
    <row r="7" spans="1:10" x14ac:dyDescent="0.25">
      <c r="A7" s="2" t="s">
        <v>6</v>
      </c>
      <c r="B7" s="5"/>
      <c r="C7" s="5">
        <v>5500</v>
      </c>
      <c r="D7" s="1">
        <v>5500</v>
      </c>
      <c r="E7" s="5"/>
      <c r="F7" s="1">
        <v>6200</v>
      </c>
      <c r="G7" s="1">
        <v>6200</v>
      </c>
      <c r="H7" s="5"/>
      <c r="I7" s="1">
        <v>7500</v>
      </c>
      <c r="J7" s="5"/>
    </row>
    <row r="8" spans="1:10" x14ac:dyDescent="0.25">
      <c r="A8" s="2" t="s">
        <v>1</v>
      </c>
      <c r="B8" s="5"/>
      <c r="C8" s="5"/>
      <c r="D8" s="1">
        <v>54</v>
      </c>
      <c r="E8" s="5"/>
      <c r="F8" s="1">
        <v>36</v>
      </c>
      <c r="G8" s="1">
        <v>18</v>
      </c>
      <c r="H8" s="5"/>
      <c r="I8" s="1">
        <v>36</v>
      </c>
      <c r="J8" s="5"/>
    </row>
    <row r="9" spans="1:10" x14ac:dyDescent="0.25">
      <c r="A9" s="2" t="s">
        <v>42</v>
      </c>
      <c r="B9" s="5"/>
      <c r="C9" s="5">
        <v>600</v>
      </c>
      <c r="D9" s="41">
        <v>640</v>
      </c>
      <c r="E9" s="5"/>
      <c r="F9" s="1">
        <v>100</v>
      </c>
      <c r="G9" s="1">
        <v>0</v>
      </c>
      <c r="H9" s="5"/>
      <c r="I9" s="1">
        <v>100</v>
      </c>
      <c r="J9" s="5"/>
    </row>
    <row r="10" spans="1:10" x14ac:dyDescent="0.25">
      <c r="A10" s="2" t="s">
        <v>31</v>
      </c>
      <c r="B10" s="5"/>
      <c r="C10" s="5">
        <v>150</v>
      </c>
      <c r="D10" s="41">
        <v>150</v>
      </c>
      <c r="E10" s="5"/>
      <c r="F10" s="1">
        <v>150</v>
      </c>
      <c r="G10" s="1">
        <v>0</v>
      </c>
      <c r="H10" s="5"/>
      <c r="I10" s="1">
        <v>150</v>
      </c>
      <c r="J10" s="5"/>
    </row>
    <row r="11" spans="1:10" x14ac:dyDescent="0.25">
      <c r="A11" s="52" t="s">
        <v>46</v>
      </c>
      <c r="B11" s="5"/>
      <c r="C11" s="5"/>
      <c r="E11" s="5"/>
      <c r="G11" s="1">
        <v>478</v>
      </c>
      <c r="H11" s="5"/>
      <c r="J11" s="5"/>
    </row>
    <row r="12" spans="1:10" x14ac:dyDescent="0.25">
      <c r="A12" s="3" t="s">
        <v>2</v>
      </c>
      <c r="B12" s="5"/>
      <c r="C12" s="5">
        <f>SUM(C7:C11)</f>
        <v>6250</v>
      </c>
      <c r="D12" s="1">
        <f>SUM(D7:D11)</f>
        <v>6344</v>
      </c>
      <c r="E12" s="5"/>
      <c r="F12" s="1">
        <f>SUM(F7:F11)</f>
        <v>6486</v>
      </c>
      <c r="G12" s="1">
        <f>SUM(G7:G11)</f>
        <v>6696</v>
      </c>
      <c r="H12" s="24"/>
      <c r="I12" s="1">
        <f>SUM(I7:I11)</f>
        <v>7786</v>
      </c>
      <c r="J12" s="5"/>
    </row>
    <row r="13" spans="1:10" x14ac:dyDescent="0.25">
      <c r="A13" s="5"/>
      <c r="B13" s="5"/>
      <c r="C13" s="5"/>
      <c r="E13" s="5"/>
      <c r="H13" s="5"/>
      <c r="J13" s="5"/>
    </row>
    <row r="14" spans="1:10" x14ac:dyDescent="0.25">
      <c r="A14" s="3"/>
      <c r="B14" s="5"/>
      <c r="C14" s="5"/>
      <c r="E14" s="5"/>
      <c r="H14" s="5"/>
      <c r="J14" s="5"/>
    </row>
    <row r="15" spans="1:10" x14ac:dyDescent="0.25">
      <c r="A15" s="2"/>
      <c r="B15" s="5"/>
      <c r="C15" s="5"/>
      <c r="E15" s="5"/>
      <c r="H15" s="5"/>
      <c r="J15" s="5"/>
    </row>
    <row r="16" spans="1:10" x14ac:dyDescent="0.25">
      <c r="A16" s="2" t="s">
        <v>5</v>
      </c>
      <c r="B16" s="5"/>
      <c r="C16" s="5"/>
      <c r="E16" s="5"/>
      <c r="H16" s="5"/>
      <c r="J16" s="5"/>
    </row>
    <row r="17" spans="1:10" x14ac:dyDescent="0.25">
      <c r="A17" s="2" t="s">
        <v>24</v>
      </c>
      <c r="B17" s="5"/>
      <c r="C17" s="31">
        <v>2400</v>
      </c>
      <c r="D17" s="1">
        <v>2891</v>
      </c>
      <c r="E17" s="16"/>
      <c r="F17" s="1">
        <v>3142</v>
      </c>
      <c r="G17" s="1">
        <v>1529</v>
      </c>
      <c r="H17" s="5"/>
      <c r="I17" s="1">
        <v>3205</v>
      </c>
      <c r="J17" s="5"/>
    </row>
    <row r="18" spans="1:10" x14ac:dyDescent="0.25">
      <c r="A18" s="2" t="s">
        <v>28</v>
      </c>
      <c r="B18" s="5"/>
      <c r="C18" s="31">
        <v>2250</v>
      </c>
      <c r="D18" s="1">
        <v>1895</v>
      </c>
      <c r="E18" s="16"/>
      <c r="F18" s="1">
        <v>2300</v>
      </c>
      <c r="G18" s="1">
        <v>1643</v>
      </c>
      <c r="H18" s="5"/>
      <c r="I18" s="1">
        <v>2300</v>
      </c>
      <c r="J18" s="5"/>
    </row>
    <row r="19" spans="1:10" x14ac:dyDescent="0.25">
      <c r="A19" s="2" t="s">
        <v>29</v>
      </c>
      <c r="B19" s="5"/>
      <c r="C19" s="31">
        <v>175</v>
      </c>
      <c r="D19" s="1">
        <v>35</v>
      </c>
      <c r="E19" s="16"/>
      <c r="F19" s="1">
        <v>175</v>
      </c>
      <c r="G19" s="1">
        <v>188</v>
      </c>
      <c r="H19" s="5"/>
      <c r="I19" s="1">
        <v>190</v>
      </c>
      <c r="J19" s="5"/>
    </row>
    <row r="20" spans="1:10" x14ac:dyDescent="0.25">
      <c r="A20" s="2" t="s">
        <v>3</v>
      </c>
      <c r="B20" s="5"/>
      <c r="C20" s="31">
        <v>360</v>
      </c>
      <c r="D20" s="1">
        <v>339</v>
      </c>
      <c r="E20" s="16"/>
      <c r="F20" s="1">
        <v>360</v>
      </c>
      <c r="G20" s="1">
        <v>341</v>
      </c>
      <c r="H20" s="5"/>
      <c r="I20" s="1">
        <v>360</v>
      </c>
      <c r="J20" s="5"/>
    </row>
    <row r="21" spans="1:10" x14ac:dyDescent="0.25">
      <c r="A21" s="25" t="s">
        <v>33</v>
      </c>
      <c r="B21" s="5"/>
      <c r="C21" s="24">
        <v>200</v>
      </c>
      <c r="D21" s="1">
        <v>269</v>
      </c>
      <c r="E21" s="16"/>
      <c r="F21" s="1">
        <v>250</v>
      </c>
      <c r="G21" s="1">
        <v>178</v>
      </c>
      <c r="H21" s="5"/>
      <c r="I21" s="1">
        <v>260</v>
      </c>
      <c r="J21" s="5"/>
    </row>
    <row r="22" spans="1:10" x14ac:dyDescent="0.25">
      <c r="A22" s="44" t="s">
        <v>25</v>
      </c>
      <c r="B22" s="5"/>
      <c r="C22" s="31">
        <v>200</v>
      </c>
      <c r="D22" s="1">
        <v>68</v>
      </c>
      <c r="E22" s="16"/>
      <c r="F22" s="1">
        <v>100</v>
      </c>
      <c r="G22" s="1">
        <v>100</v>
      </c>
      <c r="H22" s="5"/>
      <c r="I22" s="1">
        <v>120</v>
      </c>
      <c r="J22" s="5"/>
    </row>
    <row r="23" spans="1:10" x14ac:dyDescent="0.25">
      <c r="A23" s="44" t="s">
        <v>26</v>
      </c>
      <c r="B23" s="5"/>
      <c r="C23" s="24">
        <v>15</v>
      </c>
      <c r="D23" s="1">
        <v>12</v>
      </c>
      <c r="E23" s="16"/>
      <c r="F23" s="1">
        <v>15</v>
      </c>
      <c r="G23" s="1">
        <v>0</v>
      </c>
      <c r="H23" s="5"/>
      <c r="I23" s="1">
        <v>15</v>
      </c>
      <c r="J23" s="5"/>
    </row>
    <row r="24" spans="1:10" x14ac:dyDescent="0.25">
      <c r="A24" s="44" t="s">
        <v>7</v>
      </c>
      <c r="B24" s="5"/>
      <c r="C24" s="24">
        <v>40</v>
      </c>
      <c r="D24" s="1">
        <v>30</v>
      </c>
      <c r="E24" s="16"/>
      <c r="F24" s="1">
        <v>100</v>
      </c>
      <c r="G24" s="1">
        <v>30</v>
      </c>
      <c r="H24" s="5"/>
      <c r="I24" s="1">
        <v>100</v>
      </c>
      <c r="J24" s="5"/>
    </row>
    <row r="25" spans="1:10" x14ac:dyDescent="0.25">
      <c r="A25" s="44" t="s">
        <v>15</v>
      </c>
      <c r="B25" s="5"/>
      <c r="C25" s="24">
        <v>0</v>
      </c>
      <c r="D25" s="1">
        <v>0</v>
      </c>
      <c r="E25" s="16"/>
      <c r="F25" s="1">
        <v>300</v>
      </c>
      <c r="G25" s="1">
        <v>0</v>
      </c>
      <c r="H25" s="5"/>
      <c r="I25" s="1">
        <v>500</v>
      </c>
      <c r="J25" s="5"/>
    </row>
    <row r="26" spans="1:10" x14ac:dyDescent="0.25">
      <c r="A26" s="44" t="s">
        <v>53</v>
      </c>
      <c r="B26" s="5"/>
      <c r="C26" s="24">
        <v>55</v>
      </c>
      <c r="D26" s="1">
        <v>102</v>
      </c>
      <c r="E26" s="16"/>
      <c r="F26" s="1">
        <v>155</v>
      </c>
      <c r="G26" s="1">
        <v>49</v>
      </c>
      <c r="H26" s="5"/>
      <c r="I26" s="1">
        <v>160</v>
      </c>
      <c r="J26" s="5"/>
    </row>
    <row r="27" spans="1:10" x14ac:dyDescent="0.25">
      <c r="A27" s="44" t="s">
        <v>27</v>
      </c>
      <c r="B27" s="5"/>
      <c r="C27" s="24">
        <v>500</v>
      </c>
      <c r="D27" s="1">
        <v>527</v>
      </c>
      <c r="E27" s="16"/>
      <c r="F27" s="1">
        <v>300</v>
      </c>
      <c r="G27" s="1">
        <v>216</v>
      </c>
      <c r="H27" s="5"/>
      <c r="I27" s="1">
        <v>300</v>
      </c>
      <c r="J27" s="5"/>
    </row>
    <row r="28" spans="1:10" x14ac:dyDescent="0.25">
      <c r="A28" s="2" t="s">
        <v>45</v>
      </c>
      <c r="B28" s="5"/>
      <c r="C28" s="24">
        <v>0</v>
      </c>
      <c r="D28" s="1">
        <v>0</v>
      </c>
      <c r="E28" s="16"/>
      <c r="F28" s="1">
        <v>0</v>
      </c>
      <c r="G28" s="1">
        <v>235</v>
      </c>
      <c r="H28" s="5"/>
      <c r="I28" s="1">
        <v>245</v>
      </c>
      <c r="J28" s="5"/>
    </row>
    <row r="29" spans="1:10" x14ac:dyDescent="0.25">
      <c r="A29" s="2" t="s">
        <v>49</v>
      </c>
      <c r="B29" s="5"/>
      <c r="C29" s="24"/>
      <c r="D29" s="1">
        <v>218</v>
      </c>
      <c r="E29" s="16"/>
      <c r="H29" s="5"/>
      <c r="I29" s="1">
        <v>50</v>
      </c>
      <c r="J29" s="5"/>
    </row>
    <row r="30" spans="1:10" x14ac:dyDescent="0.25">
      <c r="A30" s="2" t="s">
        <v>30</v>
      </c>
      <c r="B30" s="5"/>
      <c r="C30" s="24">
        <f>SUM(C17:C28)</f>
        <v>6195</v>
      </c>
      <c r="D30" s="1">
        <f>SUM(D17:D29)</f>
        <v>6386</v>
      </c>
      <c r="E30" s="16"/>
      <c r="F30" s="1">
        <f>SUM(F17:F28)</f>
        <v>7197</v>
      </c>
      <c r="G30" s="1">
        <f>SUM(G17:G28)</f>
        <v>4509</v>
      </c>
      <c r="H30" s="5"/>
      <c r="I30" s="1">
        <f>SUM(I17:I29)</f>
        <v>7805</v>
      </c>
      <c r="J30" s="5"/>
    </row>
    <row r="31" spans="1:10" x14ac:dyDescent="0.25">
      <c r="A31" s="2"/>
      <c r="B31" s="5"/>
      <c r="C31" s="24"/>
      <c r="E31" s="16"/>
      <c r="H31" s="5"/>
      <c r="J31" s="5"/>
    </row>
    <row r="32" spans="1:10" x14ac:dyDescent="0.25">
      <c r="A32" s="2" t="s">
        <v>37</v>
      </c>
      <c r="B32" s="5"/>
      <c r="C32" s="24">
        <f>SUM(C12-C30)</f>
        <v>55</v>
      </c>
      <c r="D32" s="1">
        <f>SUM(D12-D30)</f>
        <v>-42</v>
      </c>
      <c r="E32" s="16"/>
      <c r="F32" s="1">
        <f>SUM(F12-F30)</f>
        <v>-711</v>
      </c>
      <c r="H32" s="5"/>
      <c r="I32" s="1">
        <f>SUM(I12-I30)</f>
        <v>-19</v>
      </c>
      <c r="J32" s="5"/>
    </row>
    <row r="33" spans="1:10" x14ac:dyDescent="0.25">
      <c r="A33" s="2"/>
      <c r="B33" s="5"/>
      <c r="C33" s="5"/>
      <c r="E33" s="16"/>
      <c r="H33" s="5"/>
      <c r="J33" s="5"/>
    </row>
    <row r="34" spans="1:10" x14ac:dyDescent="0.25">
      <c r="A34" s="2"/>
      <c r="B34" s="5"/>
      <c r="C34" s="5"/>
      <c r="D34" s="5"/>
      <c r="E34" s="5"/>
      <c r="F34" s="28"/>
      <c r="G34" s="5"/>
      <c r="H34" s="13"/>
      <c r="J34" s="27"/>
    </row>
    <row r="35" spans="1:10" x14ac:dyDescent="0.25">
      <c r="A35" s="2"/>
      <c r="B35" s="5"/>
      <c r="C35" s="5"/>
      <c r="D35" s="5"/>
      <c r="E35" s="13"/>
      <c r="F35" s="13"/>
      <c r="G35" s="13"/>
      <c r="H35" s="12"/>
      <c r="I35" s="29"/>
      <c r="J35" s="27"/>
    </row>
    <row r="36" spans="1:10" x14ac:dyDescent="0.25">
      <c r="A36" s="2"/>
      <c r="B36" s="70" t="s">
        <v>22</v>
      </c>
      <c r="C36" s="70"/>
      <c r="D36" s="39">
        <v>2342</v>
      </c>
      <c r="E36" s="73" t="s">
        <v>44</v>
      </c>
      <c r="F36" s="74"/>
      <c r="G36" s="38">
        <v>2874</v>
      </c>
      <c r="H36" s="35"/>
      <c r="I36" s="5"/>
      <c r="J36" s="5"/>
    </row>
    <row r="37" spans="1:10" x14ac:dyDescent="0.25">
      <c r="A37" s="2"/>
      <c r="B37" s="67" t="s">
        <v>8</v>
      </c>
      <c r="C37" s="68"/>
      <c r="D37" s="68"/>
      <c r="E37" s="68"/>
      <c r="F37" s="68"/>
      <c r="G37" s="68"/>
      <c r="H37" s="68"/>
      <c r="I37" s="68"/>
      <c r="J37" s="69"/>
    </row>
    <row r="38" spans="1:10" x14ac:dyDescent="0.25">
      <c r="A38" s="2"/>
      <c r="B38" s="59" t="s">
        <v>14</v>
      </c>
      <c r="C38" s="60"/>
      <c r="D38" s="45">
        <v>650</v>
      </c>
      <c r="E38" s="12"/>
      <c r="F38" s="6">
        <v>650</v>
      </c>
      <c r="G38" s="5"/>
      <c r="H38" s="5"/>
      <c r="J38" s="27"/>
    </row>
    <row r="39" spans="1:10" x14ac:dyDescent="0.25">
      <c r="A39" s="2"/>
      <c r="B39" s="59" t="s">
        <v>40</v>
      </c>
      <c r="C39" s="60"/>
      <c r="D39" s="23">
        <v>0</v>
      </c>
      <c r="E39" s="12"/>
      <c r="F39" s="5">
        <v>0</v>
      </c>
      <c r="G39" s="5"/>
      <c r="H39" s="5"/>
      <c r="J39" s="27"/>
    </row>
    <row r="40" spans="1:10" x14ac:dyDescent="0.25">
      <c r="A40" s="2"/>
      <c r="B40" s="59" t="s">
        <v>38</v>
      </c>
      <c r="C40" s="60"/>
      <c r="D40" s="23">
        <v>0</v>
      </c>
      <c r="E40" s="12"/>
      <c r="F40" s="5">
        <v>0</v>
      </c>
      <c r="G40" s="5"/>
      <c r="H40" s="5"/>
      <c r="J40" s="27"/>
    </row>
    <row r="41" spans="1:10" x14ac:dyDescent="0.25">
      <c r="A41" s="2"/>
      <c r="B41" s="19"/>
      <c r="C41" s="20" t="s">
        <v>41</v>
      </c>
      <c r="D41" s="28">
        <v>0</v>
      </c>
      <c r="E41" s="12"/>
      <c r="F41" s="5">
        <v>318</v>
      </c>
      <c r="G41" s="5"/>
      <c r="H41" s="5"/>
      <c r="J41" s="27"/>
    </row>
    <row r="42" spans="1:10" x14ac:dyDescent="0.25">
      <c r="A42" s="2"/>
      <c r="B42" s="71" t="s">
        <v>17</v>
      </c>
      <c r="C42" s="72"/>
      <c r="D42" s="27">
        <f>SUM(D38:D41)</f>
        <v>650</v>
      </c>
      <c r="E42" s="12"/>
      <c r="F42" s="49">
        <f>SUM(F38:F41)</f>
        <v>968</v>
      </c>
      <c r="G42" s="24"/>
      <c r="H42" s="24"/>
      <c r="I42" s="40"/>
      <c r="J42" s="27"/>
    </row>
    <row r="43" spans="1:10" x14ac:dyDescent="0.25">
      <c r="A43" s="2"/>
      <c r="B43" s="57" t="s">
        <v>16</v>
      </c>
      <c r="C43" s="58"/>
      <c r="D43" s="30">
        <f>SUM(D36-D42)</f>
        <v>1692</v>
      </c>
      <c r="E43" s="47"/>
      <c r="F43" s="50">
        <f>SUM(G36-F42)</f>
        <v>1906</v>
      </c>
      <c r="G43" s="48"/>
      <c r="H43" s="5"/>
      <c r="I43" s="36"/>
      <c r="J43" s="27"/>
    </row>
    <row r="44" spans="1:10" x14ac:dyDescent="0.25">
      <c r="A44" s="2"/>
      <c r="B44" s="11"/>
      <c r="C44" s="12"/>
      <c r="D44" s="12"/>
      <c r="E44" s="12"/>
      <c r="F44" s="12"/>
      <c r="G44" s="22"/>
      <c r="H44" s="5"/>
      <c r="I44" s="5"/>
      <c r="J44" s="27"/>
    </row>
    <row r="45" spans="1:10" x14ac:dyDescent="0.25">
      <c r="C45" s="10"/>
      <c r="D45" s="10"/>
      <c r="E45" s="10"/>
      <c r="F45" s="8"/>
      <c r="G45" s="5"/>
      <c r="H45" s="5"/>
      <c r="I45" s="22"/>
      <c r="J45" s="22"/>
    </row>
  </sheetData>
  <sheetProtection selectLockedCells="1" selectUnlockedCells="1"/>
  <mergeCells count="11">
    <mergeCell ref="B1:J1"/>
    <mergeCell ref="B40:C40"/>
    <mergeCell ref="B37:J37"/>
    <mergeCell ref="B36:C36"/>
    <mergeCell ref="B42:C42"/>
    <mergeCell ref="E36:F36"/>
    <mergeCell ref="B43:C43"/>
    <mergeCell ref="B38:C38"/>
    <mergeCell ref="B39:C39"/>
    <mergeCell ref="A2:J2"/>
    <mergeCell ref="A3:J3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A13" sqref="A13"/>
    </sheetView>
  </sheetViews>
  <sheetFormatPr defaultRowHeight="12.75" x14ac:dyDescent="0.2"/>
  <cols>
    <col min="5" max="5" width="10.140625" bestFit="1" customWidth="1"/>
    <col min="7" max="7" width="9.140625" style="21"/>
    <col min="8" max="8" width="9.140625" style="51"/>
    <col min="12" max="12" width="9.7109375" customWidth="1"/>
    <col min="13" max="13" width="15.85546875" customWidth="1"/>
  </cols>
  <sheetData>
    <row r="1" spans="1:15" x14ac:dyDescent="0.2">
      <c r="A1" s="76" t="s">
        <v>9</v>
      </c>
      <c r="B1" s="76"/>
      <c r="C1" s="76"/>
    </row>
    <row r="2" spans="1:15" x14ac:dyDescent="0.2">
      <c r="E2" s="37"/>
      <c r="F2" s="21" t="s">
        <v>19</v>
      </c>
      <c r="G2" s="17" t="s">
        <v>21</v>
      </c>
      <c r="H2" s="17" t="s">
        <v>48</v>
      </c>
    </row>
    <row r="3" spans="1:15" x14ac:dyDescent="0.2">
      <c r="A3" s="15" t="s">
        <v>10</v>
      </c>
      <c r="B3" s="14"/>
      <c r="C3" s="14"/>
      <c r="E3" s="37"/>
      <c r="F3" s="21"/>
      <c r="G3" s="17"/>
      <c r="H3" s="17"/>
    </row>
    <row r="4" spans="1:15" x14ac:dyDescent="0.2">
      <c r="A4" s="77" t="s">
        <v>11</v>
      </c>
      <c r="B4" s="77"/>
      <c r="C4" s="77"/>
      <c r="E4" s="37"/>
      <c r="F4" s="21">
        <v>2400</v>
      </c>
      <c r="G4" s="17">
        <v>3142</v>
      </c>
      <c r="H4" s="17">
        <v>3205</v>
      </c>
      <c r="I4" s="79" t="s">
        <v>57</v>
      </c>
      <c r="J4" s="79"/>
      <c r="K4" s="79"/>
      <c r="L4" s="79"/>
      <c r="M4" s="79"/>
      <c r="N4" s="46"/>
      <c r="O4" s="46"/>
    </row>
    <row r="5" spans="1:15" x14ac:dyDescent="0.2">
      <c r="A5" s="77" t="s">
        <v>12</v>
      </c>
      <c r="B5" s="77"/>
      <c r="C5" s="77"/>
      <c r="E5" s="37"/>
      <c r="F5" s="21">
        <v>0</v>
      </c>
      <c r="G5" s="17">
        <v>300</v>
      </c>
      <c r="H5" s="17">
        <v>500</v>
      </c>
      <c r="I5" s="75" t="s">
        <v>34</v>
      </c>
      <c r="J5" s="75"/>
      <c r="K5" s="75"/>
      <c r="L5" s="75"/>
      <c r="M5" s="75"/>
    </row>
    <row r="6" spans="1:15" x14ac:dyDescent="0.2">
      <c r="A6" s="17" t="s">
        <v>7</v>
      </c>
      <c r="E6" s="37"/>
      <c r="F6" s="21">
        <v>40</v>
      </c>
      <c r="G6" s="17">
        <v>100</v>
      </c>
      <c r="H6" s="17">
        <v>100</v>
      </c>
      <c r="I6" s="78" t="s">
        <v>35</v>
      </c>
      <c r="J6" s="78"/>
      <c r="K6" s="78"/>
      <c r="L6" s="78"/>
      <c r="M6" s="78"/>
    </row>
    <row r="7" spans="1:15" s="26" customFormat="1" x14ac:dyDescent="0.2">
      <c r="A7" s="17" t="s">
        <v>18</v>
      </c>
      <c r="E7" s="37"/>
      <c r="F7" s="26">
        <v>175</v>
      </c>
      <c r="G7" s="17">
        <v>175</v>
      </c>
      <c r="H7" s="17">
        <v>200</v>
      </c>
      <c r="I7" s="78" t="s">
        <v>54</v>
      </c>
      <c r="J7" s="78"/>
      <c r="K7" s="78"/>
      <c r="L7" s="78"/>
      <c r="M7" s="78"/>
    </row>
    <row r="8" spans="1:15" s="33" customFormat="1" x14ac:dyDescent="0.2">
      <c r="A8" s="77" t="s">
        <v>36</v>
      </c>
      <c r="B8" s="77"/>
      <c r="C8" s="77"/>
      <c r="F8" s="33">
        <v>55</v>
      </c>
      <c r="G8" s="17">
        <v>155</v>
      </c>
      <c r="H8" s="17">
        <v>160</v>
      </c>
      <c r="I8" s="46" t="s">
        <v>50</v>
      </c>
      <c r="J8" s="46"/>
      <c r="K8" s="46"/>
      <c r="L8" s="46"/>
      <c r="M8" s="46"/>
      <c r="N8" s="56"/>
      <c r="O8" s="56"/>
    </row>
    <row r="9" spans="1:15" s="43" customFormat="1" x14ac:dyDescent="0.2">
      <c r="A9" s="77" t="s">
        <v>49</v>
      </c>
      <c r="B9" s="77"/>
      <c r="C9" s="42"/>
      <c r="G9" s="17"/>
      <c r="H9" s="17">
        <v>50</v>
      </c>
      <c r="I9" s="79" t="s">
        <v>51</v>
      </c>
      <c r="J9" s="79"/>
      <c r="K9" s="79"/>
      <c r="L9" s="79"/>
      <c r="M9" s="79"/>
    </row>
    <row r="10" spans="1:15" s="54" customFormat="1" x14ac:dyDescent="0.2">
      <c r="A10" s="77" t="s">
        <v>45</v>
      </c>
      <c r="B10" s="77"/>
      <c r="C10" s="53"/>
      <c r="G10" s="17"/>
      <c r="H10" s="17">
        <v>250</v>
      </c>
      <c r="I10" s="79" t="s">
        <v>52</v>
      </c>
      <c r="J10" s="79"/>
      <c r="K10" s="79"/>
      <c r="L10" s="79"/>
      <c r="M10" s="79"/>
    </row>
    <row r="11" spans="1:15" s="54" customFormat="1" x14ac:dyDescent="0.2">
      <c r="A11" s="53"/>
      <c r="B11" s="53"/>
      <c r="C11" s="53"/>
      <c r="G11" s="17"/>
      <c r="H11" s="17"/>
      <c r="I11" s="55"/>
      <c r="J11" s="55"/>
      <c r="K11" s="55"/>
      <c r="L11" s="55"/>
      <c r="M11" s="55"/>
    </row>
    <row r="12" spans="1:15" x14ac:dyDescent="0.2">
      <c r="A12" s="75" t="s">
        <v>58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4" spans="1:15" x14ac:dyDescent="0.2">
      <c r="A14" s="76" t="s">
        <v>13</v>
      </c>
      <c r="B14" s="76"/>
      <c r="C14" s="76"/>
      <c r="D14" s="76"/>
    </row>
    <row r="15" spans="1:15" x14ac:dyDescent="0.2">
      <c r="A15" s="75" t="s">
        <v>23</v>
      </c>
      <c r="B15" s="75"/>
      <c r="C15" s="75"/>
      <c r="E15" s="18">
        <v>3654</v>
      </c>
    </row>
    <row r="16" spans="1:15" x14ac:dyDescent="0.2">
      <c r="A16" s="75" t="s">
        <v>55</v>
      </c>
      <c r="B16" s="75"/>
      <c r="C16" s="75"/>
      <c r="D16" s="75"/>
      <c r="E16" s="18">
        <v>286</v>
      </c>
    </row>
    <row r="17" spans="1:10" x14ac:dyDescent="0.2">
      <c r="A17" s="75" t="s">
        <v>56</v>
      </c>
      <c r="B17" s="75"/>
      <c r="C17" s="75"/>
      <c r="D17" s="75"/>
      <c r="E17" s="18">
        <v>7500</v>
      </c>
    </row>
    <row r="18" spans="1:10" x14ac:dyDescent="0.2">
      <c r="A18" s="75" t="s">
        <v>39</v>
      </c>
      <c r="B18" s="75"/>
      <c r="C18" s="75"/>
      <c r="D18" s="75"/>
      <c r="E18" s="18">
        <v>7805</v>
      </c>
      <c r="F18" s="32"/>
      <c r="G18" s="32"/>
      <c r="H18" s="32"/>
      <c r="I18" s="32"/>
      <c r="J18" s="34"/>
    </row>
    <row r="19" spans="1:10" x14ac:dyDescent="0.2">
      <c r="A19" s="75" t="s">
        <v>23</v>
      </c>
      <c r="B19" s="75"/>
      <c r="C19" s="75"/>
      <c r="D19" s="75"/>
      <c r="E19" s="18">
        <v>3635</v>
      </c>
      <c r="F19" s="75"/>
      <c r="G19" s="75"/>
      <c r="H19" s="75"/>
      <c r="I19" s="75"/>
      <c r="J19" s="75"/>
    </row>
  </sheetData>
  <sheetProtection selectLockedCells="1" selectUnlockedCells="1"/>
  <mergeCells count="20">
    <mergeCell ref="A1:C1"/>
    <mergeCell ref="A4:C4"/>
    <mergeCell ref="A18:D18"/>
    <mergeCell ref="A12:L12"/>
    <mergeCell ref="A5:C5"/>
    <mergeCell ref="I6:M6"/>
    <mergeCell ref="I7:M7"/>
    <mergeCell ref="I5:M5"/>
    <mergeCell ref="A8:C8"/>
    <mergeCell ref="I4:M4"/>
    <mergeCell ref="A9:B9"/>
    <mergeCell ref="I9:M9"/>
    <mergeCell ref="A10:B10"/>
    <mergeCell ref="I10:M10"/>
    <mergeCell ref="F19:J19"/>
    <mergeCell ref="A19:D19"/>
    <mergeCell ref="A14:D14"/>
    <mergeCell ref="A15:C15"/>
    <mergeCell ref="A16:D16"/>
    <mergeCell ref="A17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2021-04-15T13:03:40Z</cp:lastPrinted>
  <dcterms:created xsi:type="dcterms:W3CDTF">2014-10-27T16:15:07Z</dcterms:created>
  <dcterms:modified xsi:type="dcterms:W3CDTF">2021-11-02T11:11:10Z</dcterms:modified>
</cp:coreProperties>
</file>